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6155" windowHeight="6660"/>
  </bookViews>
  <sheets>
    <sheet name="AB FC" sheetId="5" r:id="rId1"/>
    <sheet name="SC FC" sheetId="4" r:id="rId2"/>
    <sheet name="AC FC" sheetId="1" r:id="rId3"/>
  </sheets>
  <calcPr calcId="125725"/>
</workbook>
</file>

<file path=xl/calcChain.xml><?xml version="1.0" encoding="utf-8"?>
<calcChain xmlns="http://schemas.openxmlformats.org/spreadsheetml/2006/main">
  <c r="F13" i="5"/>
  <c r="E11"/>
  <c r="B11"/>
  <c r="B10"/>
  <c r="B9"/>
  <c r="B6"/>
  <c r="B5"/>
  <c r="D4"/>
  <c r="D5" s="1"/>
  <c r="D6" s="1"/>
  <c r="D7" s="1"/>
  <c r="D8" s="1"/>
  <c r="D9" s="1"/>
  <c r="D10" s="1"/>
  <c r="D11" s="1"/>
  <c r="B4"/>
  <c r="F13" i="1"/>
  <c r="F13" i="4"/>
  <c r="A11"/>
  <c r="B11"/>
  <c r="D11"/>
  <c r="A8"/>
  <c r="A9"/>
  <c r="A10" s="1"/>
  <c r="D6"/>
  <c r="B10"/>
  <c r="B9"/>
  <c r="B8"/>
  <c r="B5"/>
  <c r="B4"/>
  <c r="D4"/>
  <c r="D5" s="1"/>
  <c r="E11" i="1"/>
  <c r="B11"/>
  <c r="B10"/>
  <c r="B9"/>
  <c r="D5"/>
  <c r="D6" s="1"/>
  <c r="D7" s="1"/>
  <c r="D8" s="1"/>
  <c r="D9" s="1"/>
  <c r="D10" s="1"/>
  <c r="D11" s="1"/>
  <c r="D4"/>
  <c r="B5"/>
  <c r="B6"/>
  <c r="B4"/>
  <c r="D7" i="4" l="1"/>
  <c r="D8" s="1"/>
  <c r="D9" s="1"/>
  <c r="D10" s="1"/>
</calcChain>
</file>

<file path=xl/sharedStrings.xml><?xml version="1.0" encoding="utf-8"?>
<sst xmlns="http://schemas.openxmlformats.org/spreadsheetml/2006/main" count="46" uniqueCount="17">
  <si>
    <t>Start</t>
  </si>
  <si>
    <t>Date</t>
  </si>
  <si>
    <t>Time</t>
  </si>
  <si>
    <t>End</t>
  </si>
  <si>
    <t>Leg #</t>
  </si>
  <si>
    <t>R&amp;R BARANOF W.S.</t>
  </si>
  <si>
    <t>ADMIRALTY COVE</t>
  </si>
  <si>
    <t>TAKU HARBOR</t>
  </si>
  <si>
    <t>Distance (NM)</t>
  </si>
  <si>
    <t>PT. ASTLEY</t>
  </si>
  <si>
    <t>PYBUS BAY</t>
  </si>
  <si>
    <t>BARANOF W.S.</t>
  </si>
  <si>
    <t>PERIL STRAIT</t>
  </si>
  <si>
    <t>WHITESTONE HARBOR</t>
  </si>
  <si>
    <t>SHEEP CREEK</t>
  </si>
  <si>
    <t>AUKE BAY</t>
  </si>
  <si>
    <t>TOTAL =</t>
  </si>
</sst>
</file>

<file path=xl/styles.xml><?xml version="1.0" encoding="utf-8"?>
<styleSheet xmlns="http://schemas.openxmlformats.org/spreadsheetml/2006/main">
  <numFmts count="2">
    <numFmt numFmtId="165" formatCode="[$-F800]dddd\,\ mmmm\ dd\,\ yyyy"/>
    <numFmt numFmtId="168" formatCode="[$-409]h:mm\ AM/PM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3"/>
  <sheetViews>
    <sheetView tabSelected="1" workbookViewId="0">
      <selection activeCell="F11" sqref="F11"/>
    </sheetView>
  </sheetViews>
  <sheetFormatPr defaultRowHeight="15"/>
  <cols>
    <col min="1" max="1" width="9.140625" style="2"/>
    <col min="2" max="2" width="16.5703125" style="2" bestFit="1" customWidth="1"/>
    <col min="3" max="3" width="9.140625" style="2"/>
    <col min="4" max="4" width="28.28515625" style="2" customWidth="1"/>
    <col min="5" max="5" width="20.7109375" style="2" bestFit="1" customWidth="1"/>
    <col min="6" max="6" width="15" style="2" bestFit="1" customWidth="1"/>
    <col min="7" max="16384" width="9.140625" style="2"/>
  </cols>
  <sheetData>
    <row r="2" spans="1:6" ht="15.75">
      <c r="A2" s="4" t="s">
        <v>4</v>
      </c>
      <c r="B2" s="4" t="s">
        <v>0</v>
      </c>
      <c r="C2" s="4" t="s">
        <v>2</v>
      </c>
      <c r="D2" s="4" t="s">
        <v>1</v>
      </c>
      <c r="E2" s="4" t="s">
        <v>3</v>
      </c>
      <c r="F2" s="4" t="s">
        <v>8</v>
      </c>
    </row>
    <row r="3" spans="1:6">
      <c r="A3" s="2">
        <v>1</v>
      </c>
      <c r="B3" s="2" t="s">
        <v>15</v>
      </c>
      <c r="C3" s="5">
        <v>0.33333333333333331</v>
      </c>
      <c r="D3" s="3">
        <v>41076</v>
      </c>
      <c r="E3" s="2" t="s">
        <v>7</v>
      </c>
      <c r="F3" s="6">
        <v>31.6</v>
      </c>
    </row>
    <row r="4" spans="1:6">
      <c r="A4" s="2">
        <v>2</v>
      </c>
      <c r="B4" s="2" t="str">
        <f>E3</f>
        <v>TAKU HARBOR</v>
      </c>
      <c r="C4" s="5">
        <v>0.375</v>
      </c>
      <c r="D4" s="3">
        <f>D3+1</f>
        <v>41077</v>
      </c>
      <c r="E4" s="2" t="s">
        <v>9</v>
      </c>
      <c r="F4" s="6">
        <v>24.1</v>
      </c>
    </row>
    <row r="5" spans="1:6">
      <c r="A5" s="2">
        <v>3</v>
      </c>
      <c r="B5" s="2" t="str">
        <f t="shared" ref="B5:B6" si="0">E4</f>
        <v>PT. ASTLEY</v>
      </c>
      <c r="C5" s="5">
        <v>0.375</v>
      </c>
      <c r="D5" s="3">
        <f t="shared" ref="D5:D11" si="1">D4+1</f>
        <v>41078</v>
      </c>
      <c r="E5" s="2" t="s">
        <v>10</v>
      </c>
      <c r="F5" s="6">
        <v>29.6</v>
      </c>
    </row>
    <row r="6" spans="1:6">
      <c r="A6" s="2">
        <v>4</v>
      </c>
      <c r="B6" s="2" t="str">
        <f t="shared" si="0"/>
        <v>PYBUS BAY</v>
      </c>
      <c r="C6" s="5">
        <v>0.375</v>
      </c>
      <c r="D6" s="3">
        <f t="shared" si="1"/>
        <v>41079</v>
      </c>
      <c r="E6" s="2" t="s">
        <v>11</v>
      </c>
      <c r="F6" s="6">
        <v>31.3</v>
      </c>
    </row>
    <row r="7" spans="1:6">
      <c r="A7" s="1" t="s">
        <v>5</v>
      </c>
      <c r="B7" s="1"/>
      <c r="C7" s="1"/>
      <c r="D7" s="3">
        <f t="shared" si="1"/>
        <v>41080</v>
      </c>
    </row>
    <row r="8" spans="1:6">
      <c r="A8" s="1"/>
      <c r="B8" s="1"/>
      <c r="C8" s="1"/>
      <c r="D8" s="3">
        <f t="shared" si="1"/>
        <v>41081</v>
      </c>
    </row>
    <row r="9" spans="1:6">
      <c r="A9" s="2">
        <v>5</v>
      </c>
      <c r="B9" s="2" t="str">
        <f>E6</f>
        <v>BARANOF W.S.</v>
      </c>
      <c r="C9" s="5">
        <v>0.375</v>
      </c>
      <c r="D9" s="3">
        <f t="shared" si="1"/>
        <v>41082</v>
      </c>
      <c r="E9" s="2" t="s">
        <v>12</v>
      </c>
      <c r="F9" s="2">
        <v>23</v>
      </c>
    </row>
    <row r="10" spans="1:6">
      <c r="A10" s="2">
        <v>6</v>
      </c>
      <c r="B10" s="2" t="str">
        <f t="shared" ref="B10:B11" si="2">E9</f>
        <v>PERIL STRAIT</v>
      </c>
      <c r="C10" s="5">
        <v>0.375</v>
      </c>
      <c r="D10" s="3">
        <f t="shared" si="1"/>
        <v>41083</v>
      </c>
      <c r="E10" s="2" t="s">
        <v>13</v>
      </c>
      <c r="F10" s="2">
        <v>41</v>
      </c>
    </row>
    <row r="11" spans="1:6">
      <c r="A11" s="2">
        <v>7</v>
      </c>
      <c r="B11" s="2" t="str">
        <f t="shared" si="2"/>
        <v>WHITESTONE HARBOR</v>
      </c>
      <c r="C11" s="5">
        <v>0.375</v>
      </c>
      <c r="D11" s="3">
        <f t="shared" si="1"/>
        <v>41084</v>
      </c>
      <c r="E11" s="2" t="str">
        <f>B3</f>
        <v>AUKE BAY</v>
      </c>
      <c r="F11" s="6">
        <v>30.6</v>
      </c>
    </row>
    <row r="13" spans="1:6">
      <c r="E13" s="7" t="s">
        <v>16</v>
      </c>
      <c r="F13" s="8">
        <f>SUM(F3:F11)</f>
        <v>211.20000000000002</v>
      </c>
    </row>
  </sheetData>
  <mergeCells count="1">
    <mergeCell ref="A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3"/>
  <sheetViews>
    <sheetView workbookViewId="0">
      <selection activeCell="B19" sqref="B19"/>
    </sheetView>
  </sheetViews>
  <sheetFormatPr defaultRowHeight="15"/>
  <cols>
    <col min="1" max="1" width="9.140625" style="2"/>
    <col min="2" max="2" width="20.7109375" style="2" bestFit="1" customWidth="1"/>
    <col min="3" max="3" width="9.140625" style="2"/>
    <col min="4" max="4" width="28.28515625" style="2" customWidth="1"/>
    <col min="5" max="5" width="20.7109375" style="2" bestFit="1" customWidth="1"/>
    <col min="6" max="6" width="15" style="2" bestFit="1" customWidth="1"/>
    <col min="7" max="16384" width="9.140625" style="2"/>
  </cols>
  <sheetData>
    <row r="2" spans="1:6" ht="15.75">
      <c r="A2" s="4" t="s">
        <v>4</v>
      </c>
      <c r="B2" s="4" t="s">
        <v>0</v>
      </c>
      <c r="C2" s="4" t="s">
        <v>2</v>
      </c>
      <c r="D2" s="4" t="s">
        <v>1</v>
      </c>
      <c r="E2" s="4" t="s">
        <v>3</v>
      </c>
      <c r="F2" s="4" t="s">
        <v>8</v>
      </c>
    </row>
    <row r="3" spans="1:6">
      <c r="A3" s="2">
        <v>1</v>
      </c>
      <c r="B3" s="2" t="s">
        <v>14</v>
      </c>
      <c r="C3" s="5">
        <v>0.33333333333333331</v>
      </c>
      <c r="D3" s="3">
        <v>41076</v>
      </c>
      <c r="E3" s="2" t="s">
        <v>9</v>
      </c>
      <c r="F3" s="6">
        <v>39</v>
      </c>
    </row>
    <row r="4" spans="1:6">
      <c r="A4" s="2">
        <v>2</v>
      </c>
      <c r="B4" s="2" t="str">
        <f>E3</f>
        <v>PT. ASTLEY</v>
      </c>
      <c r="C4" s="5">
        <v>0.375</v>
      </c>
      <c r="D4" s="3">
        <f>D3+1</f>
        <v>41077</v>
      </c>
      <c r="E4" s="2" t="s">
        <v>10</v>
      </c>
      <c r="F4" s="6">
        <v>29.6</v>
      </c>
    </row>
    <row r="5" spans="1:6">
      <c r="A5" s="2">
        <v>3</v>
      </c>
      <c r="B5" s="2" t="str">
        <f>E4</f>
        <v>PYBUS BAY</v>
      </c>
      <c r="C5" s="5">
        <v>0.375</v>
      </c>
      <c r="D5" s="3">
        <f t="shared" ref="D5:D11" si="0">D4+1</f>
        <v>41078</v>
      </c>
      <c r="E5" s="2" t="s">
        <v>11</v>
      </c>
      <c r="F5" s="6">
        <v>31.3</v>
      </c>
    </row>
    <row r="6" spans="1:6">
      <c r="A6" s="1" t="s">
        <v>5</v>
      </c>
      <c r="B6" s="1"/>
      <c r="C6" s="1"/>
      <c r="D6" s="3">
        <f>D5+1</f>
        <v>41079</v>
      </c>
      <c r="F6" s="6"/>
    </row>
    <row r="7" spans="1:6">
      <c r="A7" s="1"/>
      <c r="B7" s="1"/>
      <c r="C7" s="1"/>
      <c r="D7" s="3">
        <f t="shared" si="0"/>
        <v>41080</v>
      </c>
      <c r="F7" s="6"/>
    </row>
    <row r="8" spans="1:6">
      <c r="A8" s="2">
        <f>A5+1</f>
        <v>4</v>
      </c>
      <c r="B8" s="2" t="str">
        <f>E5</f>
        <v>BARANOF W.S.</v>
      </c>
      <c r="C8" s="5">
        <v>0.375</v>
      </c>
      <c r="D8" s="3">
        <f t="shared" si="0"/>
        <v>41081</v>
      </c>
      <c r="E8" s="2" t="s">
        <v>12</v>
      </c>
      <c r="F8" s="6">
        <v>23</v>
      </c>
    </row>
    <row r="9" spans="1:6">
      <c r="A9" s="2">
        <f>A8+1</f>
        <v>5</v>
      </c>
      <c r="B9" s="2" t="str">
        <f t="shared" ref="B9:B10" si="1">E8</f>
        <v>PERIL STRAIT</v>
      </c>
      <c r="C9" s="5">
        <v>0.375</v>
      </c>
      <c r="D9" s="3">
        <f t="shared" si="0"/>
        <v>41082</v>
      </c>
      <c r="E9" s="2" t="s">
        <v>13</v>
      </c>
      <c r="F9" s="6">
        <v>41</v>
      </c>
    </row>
    <row r="10" spans="1:6">
      <c r="A10" s="2">
        <f>A9+1</f>
        <v>6</v>
      </c>
      <c r="B10" s="2" t="str">
        <f t="shared" si="1"/>
        <v>WHITESTONE HARBOR</v>
      </c>
      <c r="C10" s="5">
        <v>0.375</v>
      </c>
      <c r="D10" s="3">
        <f t="shared" si="0"/>
        <v>41083</v>
      </c>
      <c r="E10" s="2" t="s">
        <v>15</v>
      </c>
      <c r="F10" s="6">
        <v>30.6</v>
      </c>
    </row>
    <row r="11" spans="1:6">
      <c r="A11" s="2">
        <f>A10+1</f>
        <v>7</v>
      </c>
      <c r="B11" s="2" t="str">
        <f t="shared" ref="B11" si="2">E10</f>
        <v>AUKE BAY</v>
      </c>
      <c r="C11" s="5">
        <v>0.375</v>
      </c>
      <c r="D11" s="3">
        <f t="shared" ref="D11" si="3">D10+1</f>
        <v>41084</v>
      </c>
      <c r="E11" s="2" t="s">
        <v>14</v>
      </c>
      <c r="F11" s="6">
        <v>25.9</v>
      </c>
    </row>
    <row r="13" spans="1:6">
      <c r="E13" s="7" t="s">
        <v>16</v>
      </c>
      <c r="F13" s="8">
        <f>SUM(F3:F11)</f>
        <v>220.39999999999998</v>
      </c>
    </row>
  </sheetData>
  <mergeCells count="1">
    <mergeCell ref="A6:C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3"/>
  <sheetViews>
    <sheetView workbookViewId="0">
      <selection activeCell="H11" sqref="H11"/>
    </sheetView>
  </sheetViews>
  <sheetFormatPr defaultRowHeight="15"/>
  <cols>
    <col min="1" max="1" width="9.140625" style="2"/>
    <col min="2" max="2" width="16.5703125" style="2" bestFit="1" customWidth="1"/>
    <col min="3" max="3" width="9.140625" style="2"/>
    <col min="4" max="4" width="28.28515625" style="2" customWidth="1"/>
    <col min="5" max="5" width="20.7109375" style="2" bestFit="1" customWidth="1"/>
    <col min="6" max="6" width="15" style="2" bestFit="1" customWidth="1"/>
    <col min="7" max="16384" width="9.140625" style="2"/>
  </cols>
  <sheetData>
    <row r="2" spans="1:6" ht="15.75">
      <c r="A2" s="4" t="s">
        <v>4</v>
      </c>
      <c r="B2" s="4" t="s">
        <v>0</v>
      </c>
      <c r="C2" s="4" t="s">
        <v>2</v>
      </c>
      <c r="D2" s="4" t="s">
        <v>1</v>
      </c>
      <c r="E2" s="4" t="s">
        <v>3</v>
      </c>
      <c r="F2" s="4" t="s">
        <v>8</v>
      </c>
    </row>
    <row r="3" spans="1:6">
      <c r="A3" s="2">
        <v>1</v>
      </c>
      <c r="B3" s="2" t="s">
        <v>6</v>
      </c>
      <c r="C3" s="5">
        <v>0.33333333333333331</v>
      </c>
      <c r="D3" s="3">
        <v>41076</v>
      </c>
      <c r="E3" s="2" t="s">
        <v>7</v>
      </c>
      <c r="F3" s="6">
        <v>20.2</v>
      </c>
    </row>
    <row r="4" spans="1:6">
      <c r="A4" s="2">
        <v>2</v>
      </c>
      <c r="B4" s="2" t="str">
        <f>E3</f>
        <v>TAKU HARBOR</v>
      </c>
      <c r="C4" s="5">
        <v>0.375</v>
      </c>
      <c r="D4" s="3">
        <f>D3+1</f>
        <v>41077</v>
      </c>
      <c r="E4" s="2" t="s">
        <v>9</v>
      </c>
      <c r="F4" s="6">
        <v>24.1</v>
      </c>
    </row>
    <row r="5" spans="1:6">
      <c r="A5" s="2">
        <v>3</v>
      </c>
      <c r="B5" s="2" t="str">
        <f t="shared" ref="B5:B6" si="0">E4</f>
        <v>PT. ASTLEY</v>
      </c>
      <c r="C5" s="5">
        <v>0.375</v>
      </c>
      <c r="D5" s="3">
        <f t="shared" ref="D5:D11" si="1">D4+1</f>
        <v>41078</v>
      </c>
      <c r="E5" s="2" t="s">
        <v>10</v>
      </c>
      <c r="F5" s="6">
        <v>29.6</v>
      </c>
    </row>
    <row r="6" spans="1:6">
      <c r="A6" s="2">
        <v>4</v>
      </c>
      <c r="B6" s="2" t="str">
        <f t="shared" si="0"/>
        <v>PYBUS BAY</v>
      </c>
      <c r="C6" s="5">
        <v>0.375</v>
      </c>
      <c r="D6" s="3">
        <f t="shared" si="1"/>
        <v>41079</v>
      </c>
      <c r="E6" s="2" t="s">
        <v>11</v>
      </c>
      <c r="F6" s="6">
        <v>31.3</v>
      </c>
    </row>
    <row r="7" spans="1:6">
      <c r="A7" s="1" t="s">
        <v>5</v>
      </c>
      <c r="B7" s="1"/>
      <c r="C7" s="1"/>
      <c r="D7" s="3">
        <f t="shared" si="1"/>
        <v>41080</v>
      </c>
    </row>
    <row r="8" spans="1:6">
      <c r="A8" s="1"/>
      <c r="B8" s="1"/>
      <c r="C8" s="1"/>
      <c r="D8" s="3">
        <f t="shared" si="1"/>
        <v>41081</v>
      </c>
    </row>
    <row r="9" spans="1:6">
      <c r="A9" s="2">
        <v>5</v>
      </c>
      <c r="B9" s="2" t="str">
        <f>E6</f>
        <v>BARANOF W.S.</v>
      </c>
      <c r="C9" s="5">
        <v>0.375</v>
      </c>
      <c r="D9" s="3">
        <f t="shared" si="1"/>
        <v>41082</v>
      </c>
      <c r="E9" s="2" t="s">
        <v>12</v>
      </c>
      <c r="F9" s="2">
        <v>23</v>
      </c>
    </row>
    <row r="10" spans="1:6">
      <c r="A10" s="2">
        <v>6</v>
      </c>
      <c r="B10" s="2" t="str">
        <f t="shared" ref="B10:B11" si="2">E9</f>
        <v>PERIL STRAIT</v>
      </c>
      <c r="C10" s="5">
        <v>0.375</v>
      </c>
      <c r="D10" s="3">
        <f t="shared" si="1"/>
        <v>41083</v>
      </c>
      <c r="E10" s="2" t="s">
        <v>13</v>
      </c>
      <c r="F10" s="2">
        <v>41</v>
      </c>
    </row>
    <row r="11" spans="1:6">
      <c r="A11" s="2">
        <v>7</v>
      </c>
      <c r="B11" s="2" t="str">
        <f t="shared" si="2"/>
        <v>WHITESTONE HARBOR</v>
      </c>
      <c r="C11" s="5">
        <v>0.375</v>
      </c>
      <c r="D11" s="3">
        <f t="shared" si="1"/>
        <v>41084</v>
      </c>
      <c r="E11" s="2" t="str">
        <f>B3</f>
        <v>ADMIRALTY COVE</v>
      </c>
      <c r="F11" s="2">
        <v>41</v>
      </c>
    </row>
    <row r="13" spans="1:6">
      <c r="E13" s="7" t="s">
        <v>16</v>
      </c>
      <c r="F13" s="8">
        <f>SUM(F3:F11)</f>
        <v>210.2</v>
      </c>
    </row>
  </sheetData>
  <mergeCells count="1">
    <mergeCell ref="A7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 FC</vt:lpstr>
      <vt:lpstr>SC FC</vt:lpstr>
      <vt:lpstr>AC FC</vt:lpstr>
    </vt:vector>
  </TitlesOfParts>
  <Company>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jdosburn</dc:creator>
  <cp:lastModifiedBy>jdosburn</cp:lastModifiedBy>
  <dcterms:created xsi:type="dcterms:W3CDTF">2012-03-02T19:45:51Z</dcterms:created>
  <dcterms:modified xsi:type="dcterms:W3CDTF">2012-03-02T20:05:03Z</dcterms:modified>
</cp:coreProperties>
</file>